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I8" i="1" s="1"/>
  <c r="H9" i="1"/>
  <c r="I9" i="1" s="1"/>
  <c r="H10" i="1"/>
  <c r="I10" i="1" s="1"/>
  <c r="J9" i="1" l="1"/>
  <c r="L5" i="1" l="1"/>
</calcChain>
</file>

<file path=xl/sharedStrings.xml><?xml version="1.0" encoding="utf-8"?>
<sst xmlns="http://schemas.openxmlformats.org/spreadsheetml/2006/main" count="45" uniqueCount="38">
  <si>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</si>
  <si>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</si>
  <si>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</si>
  <si>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</si>
  <si>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</si>
  <si>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</si>
  <si>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</si>
  <si>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</si>
  <si>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</si>
  <si>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</si>
  <si>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</si>
  <si>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</si>
  <si>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</si>
  <si>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</si>
  <si>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</si>
  <si>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</si>
  <si>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</si>
  <si>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</si>
  <si>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</si>
  <si>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</si>
  <si>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</si>
  <si>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t>BẢNG XÁC ĐỊNH KHỐI LƯỢNG CÔNG VIỆC QUÝ I/2019</t>
  </si>
  <si>
    <t>TRUNG TÂM ĐÀO TẠO
LÝ TỰ TRỌNG</t>
  </si>
  <si>
    <t>Đỗ Thị Tâm</t>
  </si>
  <si>
    <t>Lương Thị Thắm</t>
  </si>
  <si>
    <t>Đỗ Công Thành</t>
  </si>
  <si>
    <t>PHÓ TRƯỞNG ĐƠN VỊ</t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</si>
  <si>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(x3)</t>
    </r>
  </si>
  <si>
    <t>Ghi chú: (x1) Tham giá đội bóng nữ , văn nghệ; (x3) Quản lý Trung tâm KONE</t>
  </si>
  <si>
    <t>Dịch cho Trường</t>
  </si>
  <si>
    <t>Ngày 25/1/2019</t>
  </si>
  <si>
    <t>Tham gia đội bóng đá nữ</t>
  </si>
  <si>
    <t>Tham gia đội văn nghệ</t>
  </si>
  <si>
    <t>Ngày 11/03/2019</t>
  </si>
  <si>
    <t>Đỗ Thị Tâm; Lương Thị Thắm</t>
  </si>
  <si>
    <t>Quản lý Trung tâm  KONE</t>
  </si>
  <si>
    <t>Ngày 25 tháng 03 năm 2019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</si>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</sst>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.5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27" fillId="0" borderId="10" xfId="51" applyFont="1" applyFill="1" applyBorder="1" applyAlignment="1">
      <alignment horizontal="center" vertical="center" wrapText="1"/>
    </xf>
    <xf numFmtId="0" fontId="27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3" fillId="0" borderId="10" xfId="0" applyNumberFormat="1" applyFont="1" applyBorder="1" applyAlignment="1">
      <alignment horizontal="center"/>
    </xf>
    <xf numFmtId="0" fontId="33" fillId="0" borderId="10" xfId="0" applyFont="1" applyBorder="1" applyAlignment="1">
      <alignment horizontal="center"/>
    </xf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26" fillId="0" borderId="10" xfId="0" applyFont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10" fontId="29" fillId="0" borderId="10" xfId="1" applyNumberFormat="1" applyFont="1" applyFill="1" applyBorder="1" applyAlignment="1">
      <alignment horizontal="center" vertical="center" wrapText="1"/>
    </xf>
    <xf numFmtId="9" fontId="35" fillId="0" borderId="10" xfId="1" applyNumberFormat="1" applyFont="1" applyFill="1" applyBorder="1" applyAlignment="1">
      <alignment horizontal="center" vertical="center" wrapText="1"/>
    </xf>
    <xf numFmtId="164" fontId="35" fillId="0" borderId="10" xfId="1" applyNumberFormat="1" applyFont="1" applyFill="1" applyBorder="1" applyAlignment="1">
      <alignment horizontal="center" vertical="center"/>
    </xf>
    <xf numFmtId="9" fontId="29" fillId="0" borderId="10" xfId="1" applyNumberFormat="1" applyFont="1" applyFill="1" applyBorder="1" applyAlignment="1">
      <alignment horizontal="center" vertical="center"/>
    </xf>
    <xf numFmtId="14" fontId="35" fillId="0" borderId="10" xfId="1" applyNumberFormat="1" applyFont="1" applyFill="1" applyBorder="1" applyAlignment="1">
      <alignment horizontal="center" vertical="center" wrapText="1"/>
    </xf>
    <xf numFmtId="10" fontId="35" fillId="0" borderId="10" xfId="1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30" fillId="0" borderId="0" xfId="51" applyFont="1" applyFill="1" applyAlignment="1">
      <alignment horizontal="center" vertical="top" wrapText="1"/>
    </xf>
    <xf numFmtId="0" fontId="28" fillId="0" borderId="0" xfId="51" applyFont="1" applyFill="1" applyAlignment="1">
      <alignment horizontal="center" vertical="top" wrapText="1"/>
    </xf>
    <xf numFmtId="0" fontId="28" fillId="0" borderId="0" xfId="51" applyFont="1" applyFill="1" applyAlignment="1">
      <alignment horizontal="center" vertical="top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7" fillId="0" borderId="14" xfId="51" applyFont="1" applyFill="1" applyBorder="1" applyAlignment="1">
      <alignment horizontal="center" vertical="center" wrapText="1"/>
    </xf>
    <xf numFmtId="0" fontId="27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5" fillId="0" borderId="14" xfId="1" applyFont="1" applyFill="1" applyBorder="1" applyAlignment="1">
      <alignment horizontal="center" vertical="center" wrapText="1"/>
    </xf>
    <xf numFmtId="0" fontId="25" fillId="0" borderId="13" xfId="1" applyFont="1" applyFill="1" applyBorder="1" applyAlignment="1">
      <alignment horizontal="center" vertical="center" wrapText="1"/>
    </xf>
    <xf numFmtId="0" fontId="36" fillId="0" borderId="0" xfId="0" applyFont="1" applyAlignment="1"/>
    <xf numFmtId="0" fontId="37" fillId="0" borderId="17" xfId="51" applyFont="1" applyFill="1" applyBorder="1" applyAlignment="1">
      <alignment vertical="center"/>
    </xf>
    <xf numFmtId="0" fontId="27" fillId="0" borderId="17" xfId="51" applyFont="1" applyFill="1" applyBorder="1" applyAlignment="1">
      <alignment vertical="center"/>
    </xf>
    <xf numFmtId="14" fontId="33" fillId="0" borderId="10" xfId="0" applyNumberFormat="1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0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0" xfId="0" applyFont="1" applyBorder="1"/>
    <xf numFmtId="0" fontId="33" fillId="0" borderId="10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4" xfId="0" applyFont="1" applyBorder="1"/>
    <xf numFmtId="0" fontId="33" fillId="0" borderId="14" xfId="0" applyFont="1" applyBorder="1" applyAlignment="1">
      <alignment horizontal="center" vertical="center" wrapText="1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39" fillId="0" borderId="11" xfId="0" applyFont="1" applyBorder="1"/>
    <xf numFmtId="0" fontId="39" fillId="0" borderId="10" xfId="0" applyFont="1" applyBorder="1"/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wrapText="1"/>
    </xf>
    <xf numFmtId="0" fontId="39" fillId="0" borderId="0" xfId="0" applyFont="1" applyBorder="1"/>
    <xf numFmtId="0" fontId="3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33" fillId="0" borderId="11" xfId="0" applyNumberFormat="1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 wrapText="1"/>
    </xf>
    <xf numFmtId="14" fontId="33" fillId="0" borderId="18" xfId="0" applyNumberFormat="1" applyFont="1" applyBorder="1" applyAlignment="1">
      <alignment horizontal="center" vertical="center"/>
    </xf>
    <xf numFmtId="14" fontId="33" fillId="0" borderId="12" xfId="0" applyNumberFormat="1" applyFont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5" workbookViewId="0">
      <selection activeCell="M18" sqref="M18"/>
    </sheetView>
  </sheetViews>
  <sheetFormatPr defaultRowHeight="14.4" x14ac:dyDescent="0.3"/>
  <cols>
    <col min="1" max="1" width="5.33203125" customWidth="1"/>
    <col min="2" max="2" width="22.109375" customWidth="1"/>
    <col min="3" max="3" width="16.21875" customWidth="1"/>
    <col min="4" max="4" width="10" customWidth="1"/>
    <col min="5" max="6" width="9.5546875" customWidth="1"/>
    <col min="7" max="7" width="10.44140625" customWidth="1"/>
    <col min="8" max="8" width="10" customWidth="1"/>
    <col min="9" max="9" width="10.33203125" bestFit="1" customWidth="1"/>
    <col min="10" max="10" width="11.109375" customWidth="1"/>
  </cols>
  <sheetData>
    <row r="1" spans="1:13" ht="35.25" customHeight="1" x14ac:dyDescent="0.3">
      <c r="A1" s="26" t="s">
        <v>20</v>
      </c>
      <c r="B1" s="26"/>
      <c r="C1" s="26"/>
      <c r="D1" s="26"/>
      <c r="E1" s="26"/>
      <c r="F1" s="5"/>
      <c r="G1" s="5"/>
      <c r="H1" s="5"/>
      <c r="I1" s="5"/>
      <c r="J1" s="5"/>
    </row>
    <row r="2" spans="1:13" ht="43.5" customHeight="1" x14ac:dyDescent="0.3">
      <c r="A2" s="27" t="s">
        <v>22</v>
      </c>
      <c r="B2" s="28"/>
      <c r="C2" s="28"/>
      <c r="D2" s="28"/>
      <c r="E2" s="28"/>
      <c r="F2" s="5"/>
      <c r="G2" s="5"/>
      <c r="H2" s="5"/>
      <c r="I2" s="5"/>
      <c r="J2" s="5"/>
    </row>
    <row r="3" spans="1:13" ht="15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3" ht="20.399999999999999" x14ac:dyDescent="0.35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  <c r="L4" s="10">
        <v>0.3</v>
      </c>
      <c r="M4" s="11">
        <v>4</v>
      </c>
    </row>
    <row r="5" spans="1:13" ht="20.25" x14ac:dyDescent="0.3">
      <c r="A5" s="39"/>
      <c r="B5" s="39"/>
      <c r="C5" s="39"/>
      <c r="D5" s="39"/>
      <c r="E5" s="39"/>
      <c r="F5" s="39"/>
      <c r="G5" s="39"/>
      <c r="H5" s="39"/>
      <c r="I5" s="39"/>
      <c r="J5" s="39"/>
      <c r="L5" s="11">
        <f>(M5*L4)/M4</f>
        <v>7.4999999999999997E-2</v>
      </c>
      <c r="M5" s="11">
        <v>1</v>
      </c>
    </row>
    <row r="6" spans="1:13" s="1" customFormat="1" ht="45.75" customHeight="1" x14ac:dyDescent="0.3">
      <c r="A6" s="33" t="s">
        <v>0</v>
      </c>
      <c r="B6" s="33" t="s">
        <v>1</v>
      </c>
      <c r="C6" s="35" t="s">
        <v>17</v>
      </c>
      <c r="D6" s="30" t="s">
        <v>2</v>
      </c>
      <c r="E6" s="31"/>
      <c r="F6" s="31"/>
      <c r="G6" s="31"/>
      <c r="H6" s="32"/>
      <c r="I6" s="40" t="s">
        <v>4</v>
      </c>
      <c r="J6" s="37" t="s">
        <v>5</v>
      </c>
    </row>
    <row r="7" spans="1:13" s="1" customFormat="1" ht="51.75" customHeight="1" x14ac:dyDescent="0.3">
      <c r="A7" s="34"/>
      <c r="B7" s="34"/>
      <c r="C7" s="36"/>
      <c r="D7" s="7" t="s">
        <v>18</v>
      </c>
      <c r="E7" s="14" t="s">
        <v>27</v>
      </c>
      <c r="F7" s="8" t="s">
        <v>19</v>
      </c>
      <c r="G7" s="7"/>
      <c r="H7" s="15" t="s">
        <v>3</v>
      </c>
      <c r="I7" s="41"/>
      <c r="J7" s="38"/>
    </row>
    <row r="8" spans="1:13" ht="21.75" customHeight="1" x14ac:dyDescent="0.3">
      <c r="A8" s="2">
        <v>1</v>
      </c>
      <c r="B8" s="6" t="s">
        <v>23</v>
      </c>
      <c r="C8" s="9">
        <v>0.7</v>
      </c>
      <c r="D8" s="16">
        <v>7.4999999999999997E-2</v>
      </c>
      <c r="E8" s="17"/>
      <c r="F8" s="16"/>
      <c r="G8" s="2"/>
      <c r="H8" s="18">
        <f>D8+E8+F8</f>
        <v>7.4999999999999997E-2</v>
      </c>
      <c r="I8" s="19">
        <f>C8+H8</f>
        <v>0.77499999999999991</v>
      </c>
      <c r="J8" s="4">
        <v>40</v>
      </c>
    </row>
    <row r="9" spans="1:13" ht="21.75" customHeight="1" x14ac:dyDescent="0.3">
      <c r="A9" s="2">
        <v>2</v>
      </c>
      <c r="B9" s="6" t="s">
        <v>24</v>
      </c>
      <c r="C9" s="9">
        <v>0.7</v>
      </c>
      <c r="D9" s="16">
        <v>7.4999999999999997E-2</v>
      </c>
      <c r="E9" s="20"/>
      <c r="F9" s="16">
        <v>7.4999999999999997E-2</v>
      </c>
      <c r="G9" s="2"/>
      <c r="H9" s="21">
        <f>D9+E9+F9</f>
        <v>0.15</v>
      </c>
      <c r="I9" s="19">
        <f>C9+H9</f>
        <v>0.85</v>
      </c>
      <c r="J9" s="4">
        <f t="shared" ref="J9" si="0">IF(I9&gt;=90%,50,IF(I9&gt;=80%,45,40))</f>
        <v>45</v>
      </c>
    </row>
    <row r="10" spans="1:13" ht="21.75" customHeight="1" x14ac:dyDescent="0.3">
      <c r="A10" s="2">
        <v>3</v>
      </c>
      <c r="B10" s="6" t="s">
        <v>25</v>
      </c>
      <c r="C10" s="9">
        <v>0.7</v>
      </c>
      <c r="D10" s="16">
        <v>7.4999999999999997E-2</v>
      </c>
      <c r="E10" s="16">
        <v>0.22500000000000001</v>
      </c>
      <c r="F10" s="16"/>
      <c r="G10" s="2"/>
      <c r="H10" s="21">
        <f>D10+E10+F10</f>
        <v>0.3</v>
      </c>
      <c r="I10" s="19">
        <f>C10+H10</f>
        <v>1</v>
      </c>
      <c r="J10" s="4">
        <v>50</v>
      </c>
    </row>
    <row r="11" spans="1:13" ht="42" customHeight="1" x14ac:dyDescent="0.3">
      <c r="A11" s="44" t="s">
        <v>28</v>
      </c>
      <c r="B11" s="43"/>
      <c r="C11" s="43"/>
      <c r="D11" s="43"/>
      <c r="E11" s="43"/>
      <c r="F11" s="43"/>
      <c r="G11" s="43"/>
      <c r="H11" s="43"/>
      <c r="I11" s="43"/>
      <c r="J11" s="43"/>
    </row>
    <row r="13" spans="1:13" ht="17.399999999999999" x14ac:dyDescent="0.3">
      <c r="A13" s="42" t="s">
        <v>6</v>
      </c>
      <c r="B13" s="42"/>
      <c r="C13" s="42"/>
      <c r="D13" s="42"/>
      <c r="E13" s="42"/>
      <c r="F13" s="42"/>
      <c r="G13" s="42"/>
      <c r="H13" s="42"/>
      <c r="I13" s="42"/>
      <c r="J13" s="42"/>
    </row>
    <row r="15" spans="1:13" ht="87.75" customHeight="1" x14ac:dyDescent="0.3">
      <c r="A15" s="12" t="s">
        <v>7</v>
      </c>
      <c r="B15" s="13" t="s">
        <v>8</v>
      </c>
      <c r="C15" s="13" t="s">
        <v>9</v>
      </c>
      <c r="D15" s="24" t="s">
        <v>10</v>
      </c>
      <c r="E15" s="25"/>
      <c r="F15" s="24" t="s">
        <v>11</v>
      </c>
      <c r="G15" s="25"/>
      <c r="H15" s="13" t="s">
        <v>12</v>
      </c>
      <c r="I15" s="13" t="s">
        <v>13</v>
      </c>
      <c r="J15" s="13" t="s">
        <v>14</v>
      </c>
    </row>
    <row r="16" spans="1:13" ht="32.4" customHeight="1" x14ac:dyDescent="0.3">
      <c r="A16" s="56">
        <v>1</v>
      </c>
      <c r="B16" s="47" t="s">
        <v>35</v>
      </c>
      <c r="C16" s="45"/>
      <c r="D16" s="48"/>
      <c r="E16" s="46"/>
      <c r="F16" s="48" t="s">
        <v>25</v>
      </c>
      <c r="G16" s="46"/>
      <c r="H16" s="49"/>
      <c r="I16" s="50"/>
      <c r="J16" s="51" t="s">
        <v>15</v>
      </c>
    </row>
    <row r="17" spans="1:10" ht="45" customHeight="1" x14ac:dyDescent="0.3">
      <c r="A17" s="56">
        <v>2</v>
      </c>
      <c r="B17" s="47" t="s">
        <v>29</v>
      </c>
      <c r="C17" s="45" t="s">
        <v>30</v>
      </c>
      <c r="D17" s="67" t="s">
        <v>30</v>
      </c>
      <c r="E17" s="52"/>
      <c r="F17" s="48" t="s">
        <v>25</v>
      </c>
      <c r="G17" s="46"/>
      <c r="H17" s="49"/>
      <c r="I17" s="50"/>
      <c r="J17" s="51" t="s">
        <v>15</v>
      </c>
    </row>
    <row r="18" spans="1:10" ht="46.2" customHeight="1" x14ac:dyDescent="0.3">
      <c r="A18" s="56">
        <v>3</v>
      </c>
      <c r="B18" s="47" t="s">
        <v>31</v>
      </c>
      <c r="C18" s="64" t="s">
        <v>33</v>
      </c>
      <c r="D18" s="64"/>
      <c r="E18" s="68"/>
      <c r="F18" s="65" t="s">
        <v>24</v>
      </c>
      <c r="G18" s="52"/>
      <c r="H18" s="53"/>
      <c r="I18" s="54"/>
      <c r="J18" s="55" t="s">
        <v>16</v>
      </c>
    </row>
    <row r="19" spans="1:10" ht="35.4" customHeight="1" x14ac:dyDescent="0.3">
      <c r="A19" s="51">
        <v>4</v>
      </c>
      <c r="B19" s="47" t="s">
        <v>32</v>
      </c>
      <c r="C19" s="64" t="s">
        <v>33</v>
      </c>
      <c r="D19" s="64"/>
      <c r="E19" s="68"/>
      <c r="F19" s="66" t="s">
        <v>34</v>
      </c>
      <c r="G19" s="62"/>
      <c r="H19" s="57"/>
      <c r="I19" s="58"/>
      <c r="J19" s="51" t="s">
        <v>16</v>
      </c>
    </row>
    <row r="20" spans="1:10" ht="12" customHeight="1" x14ac:dyDescent="0.3">
      <c r="A20" s="59"/>
      <c r="B20" s="60"/>
      <c r="C20" s="61"/>
      <c r="D20" s="61"/>
      <c r="E20" s="61"/>
      <c r="F20" s="61"/>
      <c r="G20" s="61"/>
      <c r="H20" s="61"/>
      <c r="I20" s="61"/>
      <c r="J20" s="61"/>
    </row>
    <row r="21" spans="1:10" ht="15.6" x14ac:dyDescent="0.3">
      <c r="F21" s="22" t="s">
        <v>36</v>
      </c>
      <c r="G21" s="22"/>
      <c r="H21" s="22"/>
      <c r="I21" s="22"/>
      <c r="J21" s="22"/>
    </row>
    <row r="22" spans="1:10" ht="15.6" x14ac:dyDescent="0.3">
      <c r="F22" s="23" t="s">
        <v>26</v>
      </c>
      <c r="G22" s="23"/>
      <c r="H22" s="23"/>
      <c r="I22" s="23"/>
      <c r="J22" s="23"/>
    </row>
    <row r="28" spans="1:10" x14ac:dyDescent="0.3">
      <c r="G28" s="63" t="s">
        <v>37</v>
      </c>
      <c r="H28" s="63"/>
      <c r="I28" s="63"/>
    </row>
  </sheetData>
  <mergeCells count="21">
    <mergeCell ref="G28:I28"/>
    <mergeCell ref="A1:E1"/>
    <mergeCell ref="A2:E2"/>
    <mergeCell ref="A4:J4"/>
    <mergeCell ref="D6:H6"/>
    <mergeCell ref="A6:A7"/>
    <mergeCell ref="B6:B7"/>
    <mergeCell ref="C6:C7"/>
    <mergeCell ref="J6:J7"/>
    <mergeCell ref="A5:J5"/>
    <mergeCell ref="I6:I7"/>
    <mergeCell ref="D15:E15"/>
    <mergeCell ref="D16:E16"/>
    <mergeCell ref="F15:G15"/>
    <mergeCell ref="F16:G16"/>
    <mergeCell ref="D17:E17"/>
    <mergeCell ref="F21:J21"/>
    <mergeCell ref="F22:J22"/>
    <mergeCell ref="F17:G17"/>
    <mergeCell ref="F18:G18"/>
    <mergeCell ref="F19:G19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cotrang</cp:lastModifiedBy>
  <cp:lastPrinted>2019-03-11T06:41:05Z</cp:lastPrinted>
  <dcterms:created xsi:type="dcterms:W3CDTF">2019-01-10T04:30:31Z</dcterms:created>
  <dcterms:modified xsi:type="dcterms:W3CDTF">2019-03-26T09:16:46Z</dcterms:modified>
</cp:coreProperties>
</file>